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2" i="1"/>
  <c r="D21" s="1"/>
  <c r="D19"/>
  <c r="G19" s="1"/>
  <c r="D18"/>
  <c r="D15"/>
  <c r="D14"/>
  <c r="G14" s="1"/>
  <c r="D10"/>
  <c r="D9" s="1"/>
  <c r="D8"/>
  <c r="G8" s="1"/>
  <c r="D7"/>
  <c r="G7" s="1"/>
  <c r="C4"/>
  <c r="D5"/>
  <c r="D13"/>
  <c r="D26"/>
  <c r="G18"/>
  <c r="E9"/>
  <c r="E4"/>
  <c r="E13"/>
  <c r="G15"/>
  <c r="G5"/>
  <c r="G6"/>
  <c r="C9"/>
  <c r="F10"/>
  <c r="F9" s="1"/>
  <c r="C23"/>
  <c r="E23"/>
  <c r="D24"/>
  <c r="F6"/>
  <c r="F20"/>
  <c r="E16"/>
  <c r="C16"/>
  <c r="G20"/>
  <c r="E26"/>
  <c r="C26"/>
  <c r="F25"/>
  <c r="D25"/>
  <c r="G25" s="1"/>
  <c r="C13"/>
  <c r="F15"/>
  <c r="F7"/>
  <c r="G17"/>
  <c r="F27"/>
  <c r="F26" s="1"/>
  <c r="F22"/>
  <c r="F19"/>
  <c r="F18"/>
  <c r="F17"/>
  <c r="F14"/>
  <c r="F12"/>
  <c r="F8"/>
  <c r="F5"/>
  <c r="E21"/>
  <c r="C21"/>
  <c r="C29" s="1"/>
  <c r="E29" l="1"/>
  <c r="G10"/>
  <c r="G9" s="1"/>
  <c r="D4"/>
  <c r="D23"/>
  <c r="D16"/>
  <c r="G16" s="1"/>
  <c r="G13"/>
  <c r="F11"/>
  <c r="G21"/>
  <c r="F21"/>
  <c r="F13"/>
  <c r="G22"/>
  <c r="G27"/>
  <c r="G26" s="1"/>
  <c r="G11"/>
  <c r="F16"/>
  <c r="G12"/>
  <c r="F4"/>
  <c r="D29" l="1"/>
  <c r="G29" s="1"/>
  <c r="G4"/>
  <c r="F29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<sst xmlns="http://schemas.openxmlformats.org/spreadsheetml/2006/main" count="59" uniqueCount="57">
  <si>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</si>
  <si>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</si>
  <si>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</si>
  <si>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</si>
  <si>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</si>
  <si>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</si>
  <si>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</si>
  <si>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</si>
  <si>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</si>
  <si>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</si>
  <si>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</si>
  <si>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</si>
  <si>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</si>
  <si>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</si>
  <si>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</si>
  <si>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</si>
  <si>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</si>
  <si>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</si>
  <si>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</si>
  <si>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</si>
  <si>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</si>
  <si>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</si>
  <si>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</si>
  <si>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</si>
  <si>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</si>
  <si>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</si>
  <si>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</si>
  <si>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</si>
  <si>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</si>
  <si>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</si>
  <si>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</si>
  <si>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</si>
  <si>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</si>
  <si>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</si>
  <si>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</si>
  <si>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</si>
  <si>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</si>
  <si>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</si>
  <si>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</si>
  <si>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</si>
  <si>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</si>
  <si>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</si>
  <si>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</si>
  <si>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</si>
  <si>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</si>
  <si>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</si>
  <si>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</si>
  <si>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</si>
  <si>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</si>
  <si>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</si>
  <si>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</si>
  <si>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</si>
  <si>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</si>
  <si>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</si>
  <si>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</si>
  <si>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План на 2019г. тыс. руб.</t>
  </si>
  <si>
    <t>Сведения об исполнении расходной части бюджета Кокшайского сельского поселения за 1квартал 2020г.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</si>
</sst>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3" workbookViewId="0">
      <selection activeCell="I22" sqref="I22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9" t="s">
        <v>56</v>
      </c>
      <c r="B1" s="49"/>
      <c r="C1" s="49"/>
      <c r="D1" s="49"/>
      <c r="E1" s="49"/>
      <c r="F1" s="49"/>
      <c r="G1" s="49"/>
    </row>
    <row r="3" spans="1:9" ht="60.75" customHeight="1" thickBot="1">
      <c r="A3" s="7"/>
      <c r="B3" s="8" t="s">
        <v>34</v>
      </c>
      <c r="C3" s="9" t="s">
        <v>55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>
      <c r="A4" s="36" t="s">
        <v>0</v>
      </c>
      <c r="B4" s="37" t="s">
        <v>1</v>
      </c>
      <c r="C4" s="38">
        <f>C5+C7+C8+C6</f>
        <v>2719.5</v>
      </c>
      <c r="D4" s="38">
        <f>D5+D7+D8+D6</f>
        <v>679.875</v>
      </c>
      <c r="E4" s="38">
        <f>E5+E7+E8+E6</f>
        <v>578.95000000000005</v>
      </c>
      <c r="F4" s="39">
        <f>E4*100/C4</f>
        <v>21.288839860268435</v>
      </c>
      <c r="G4" s="40">
        <f>E4*100/D4</f>
        <v>85.155359441073742</v>
      </c>
    </row>
    <row r="5" spans="1:9" ht="14.25" customHeight="1">
      <c r="A5" s="4" t="s">
        <v>2</v>
      </c>
      <c r="B5" s="4" t="s">
        <v>3</v>
      </c>
      <c r="C5" s="41">
        <v>2519.8000000000002</v>
      </c>
      <c r="D5" s="34">
        <f>C5/4*1</f>
        <v>629.95000000000005</v>
      </c>
      <c r="E5" s="34">
        <v>511.48</v>
      </c>
      <c r="F5" s="5">
        <f t="shared" ref="F5:F29" si="0">E5*100/C5</f>
        <v>20.298436383839984</v>
      </c>
      <c r="G5" s="5">
        <f t="shared" ref="G5:G29" si="1">E5*100/D5</f>
        <v>81.193745535359938</v>
      </c>
    </row>
    <row r="6" spans="1:9" hidden="1">
      <c r="A6" s="4" t="s">
        <v>49</v>
      </c>
      <c r="B6" s="4" t="s">
        <v>50</v>
      </c>
      <c r="C6" s="41"/>
      <c r="D6" s="34"/>
      <c r="E6" s="34"/>
      <c r="F6" s="5" t="e">
        <f t="shared" si="0"/>
        <v>#DIV/0!</v>
      </c>
      <c r="G6" s="5" t="e">
        <f t="shared" si="1"/>
        <v>#DIV/0!</v>
      </c>
    </row>
    <row r="7" spans="1:9" ht="15.75" customHeight="1">
      <c r="A7" s="4" t="s">
        <v>39</v>
      </c>
      <c r="B7" s="4" t="s">
        <v>40</v>
      </c>
      <c r="C7" s="41">
        <v>10</v>
      </c>
      <c r="D7" s="34">
        <f t="shared" ref="D7:D8" si="2">C7/4*1</f>
        <v>2.5</v>
      </c>
      <c r="E7" s="34">
        <v>0</v>
      </c>
      <c r="F7" s="5">
        <f t="shared" si="0"/>
        <v>0</v>
      </c>
      <c r="G7" s="5">
        <f t="shared" si="1"/>
        <v>0</v>
      </c>
    </row>
    <row r="8" spans="1:9" ht="15.75" thickBot="1">
      <c r="A8" s="7" t="s">
        <v>4</v>
      </c>
      <c r="B8" s="7" t="s">
        <v>5</v>
      </c>
      <c r="C8" s="42">
        <v>189.7</v>
      </c>
      <c r="D8" s="34">
        <f t="shared" si="2"/>
        <v>47.424999999999997</v>
      </c>
      <c r="E8" s="18">
        <v>67.47</v>
      </c>
      <c r="F8" s="19">
        <f t="shared" si="0"/>
        <v>35.566684238270959</v>
      </c>
      <c r="G8" s="19">
        <f t="shared" si="1"/>
        <v>142.26673695308384</v>
      </c>
    </row>
    <row r="9" spans="1:9" ht="15.75" thickBot="1">
      <c r="A9" s="13" t="s">
        <v>51</v>
      </c>
      <c r="B9" s="14" t="s">
        <v>53</v>
      </c>
      <c r="C9" s="43">
        <f>C10</f>
        <v>97.8</v>
      </c>
      <c r="D9" s="15">
        <f>D10</f>
        <v>24.45</v>
      </c>
      <c r="E9" s="15">
        <f>E10</f>
        <v>23.71</v>
      </c>
      <c r="F9" s="16">
        <f>F10</f>
        <v>24.243353783231086</v>
      </c>
      <c r="G9" s="17">
        <f>G10</f>
        <v>96.973415132924345</v>
      </c>
    </row>
    <row r="10" spans="1:9" ht="15.75" thickBot="1">
      <c r="A10" s="33" t="s">
        <v>52</v>
      </c>
      <c r="B10" s="20" t="s">
        <v>54</v>
      </c>
      <c r="C10" s="44">
        <v>97.8</v>
      </c>
      <c r="D10" s="34">
        <f>C10/4*1</f>
        <v>24.45</v>
      </c>
      <c r="E10" s="21">
        <v>23.71</v>
      </c>
      <c r="F10" s="19">
        <f t="shared" si="0"/>
        <v>24.243353783231086</v>
      </c>
      <c r="G10" s="19">
        <f t="shared" si="1"/>
        <v>96.973415132924345</v>
      </c>
    </row>
    <row r="11" spans="1:9" ht="0.75" customHeight="1" thickBot="1">
      <c r="A11" s="13" t="s">
        <v>6</v>
      </c>
      <c r="B11" s="14" t="s">
        <v>7</v>
      </c>
      <c r="C11" s="43"/>
      <c r="D11" s="15"/>
      <c r="E11" s="15"/>
      <c r="F11" s="16" t="e">
        <f t="shared" si="0"/>
        <v>#DIV/0!</v>
      </c>
      <c r="G11" s="17" t="e">
        <f t="shared" si="1"/>
        <v>#DIV/0!</v>
      </c>
    </row>
    <row r="12" spans="1:9" ht="15.75" hidden="1" thickBot="1">
      <c r="A12" s="20" t="s">
        <v>8</v>
      </c>
      <c r="B12" s="20" t="s">
        <v>9</v>
      </c>
      <c r="C12" s="44"/>
      <c r="D12" s="34"/>
      <c r="E12" s="21"/>
      <c r="F12" s="22" t="e">
        <f t="shared" si="0"/>
        <v>#DIV/0!</v>
      </c>
      <c r="G12" s="22" t="e">
        <f t="shared" si="1"/>
        <v>#DIV/0!</v>
      </c>
    </row>
    <row r="13" spans="1:9" ht="15.75" thickBot="1">
      <c r="A13" s="13" t="s">
        <v>10</v>
      </c>
      <c r="B13" s="14" t="s">
        <v>11</v>
      </c>
      <c r="C13" s="45">
        <f>C14+C15</f>
        <v>3455.7799999999997</v>
      </c>
      <c r="D13" s="28">
        <f>D14+D15</f>
        <v>863.94499999999994</v>
      </c>
      <c r="E13" s="29">
        <f>E14+E15</f>
        <v>175.3</v>
      </c>
      <c r="F13" s="16">
        <f t="shared" si="0"/>
        <v>5.0726608754029483</v>
      </c>
      <c r="G13" s="17">
        <f t="shared" si="1"/>
        <v>20.290643501611793</v>
      </c>
    </row>
    <row r="14" spans="1:9" ht="28.5" customHeight="1">
      <c r="A14" s="20" t="s">
        <v>12</v>
      </c>
      <c r="B14" s="20" t="s">
        <v>13</v>
      </c>
      <c r="C14" s="44">
        <v>2269.42</v>
      </c>
      <c r="D14" s="34">
        <f t="shared" ref="D14:D15" si="3">C14/4*1</f>
        <v>567.35500000000002</v>
      </c>
      <c r="E14" s="21">
        <v>175.3</v>
      </c>
      <c r="F14" s="22">
        <f t="shared" si="0"/>
        <v>7.7244406059698072</v>
      </c>
      <c r="G14" s="22">
        <f t="shared" si="1"/>
        <v>30.897762423879229</v>
      </c>
    </row>
    <row r="15" spans="1:9" ht="30.75" customHeight="1" thickBot="1">
      <c r="A15" s="7" t="s">
        <v>41</v>
      </c>
      <c r="B15" s="30" t="s">
        <v>42</v>
      </c>
      <c r="C15" s="42">
        <v>1186.3599999999999</v>
      </c>
      <c r="D15" s="34">
        <f t="shared" si="3"/>
        <v>296.58999999999997</v>
      </c>
      <c r="E15" s="18"/>
      <c r="F15" s="19">
        <f t="shared" si="0"/>
        <v>0</v>
      </c>
      <c r="G15" s="19">
        <f t="shared" si="1"/>
        <v>0</v>
      </c>
    </row>
    <row r="16" spans="1:9" ht="15.75" thickBot="1">
      <c r="A16" s="13" t="s">
        <v>14</v>
      </c>
      <c r="B16" s="14" t="s">
        <v>15</v>
      </c>
      <c r="C16" s="43">
        <f>C17+C18+C19+C20</f>
        <v>1460.1</v>
      </c>
      <c r="D16" s="15">
        <f t="shared" ref="D16:E16" si="4">D17+D18+D19+D20</f>
        <v>365.02499999999998</v>
      </c>
      <c r="E16" s="15">
        <f t="shared" si="4"/>
        <v>489.92</v>
      </c>
      <c r="F16" s="16">
        <f t="shared" si="0"/>
        <v>33.553866173549757</v>
      </c>
      <c r="G16" s="17">
        <f t="shared" si="1"/>
        <v>134.21546469419903</v>
      </c>
    </row>
    <row r="17" spans="1:8" ht="0.75" customHeight="1">
      <c r="A17" s="10" t="s">
        <v>16</v>
      </c>
      <c r="B17" s="10" t="s">
        <v>17</v>
      </c>
      <c r="C17" s="46"/>
      <c r="D17" s="11"/>
      <c r="E17" s="11"/>
      <c r="F17" s="12" t="e">
        <f t="shared" si="0"/>
        <v>#DIV/0!</v>
      </c>
      <c r="G17" s="12" t="e">
        <f t="shared" si="1"/>
        <v>#DIV/0!</v>
      </c>
    </row>
    <row r="18" spans="1:8">
      <c r="A18" s="4" t="s">
        <v>19</v>
      </c>
      <c r="B18" s="4" t="s">
        <v>18</v>
      </c>
      <c r="C18" s="41">
        <v>200</v>
      </c>
      <c r="D18" s="34">
        <f t="shared" ref="D18:D19" si="5">C18/4*1</f>
        <v>50</v>
      </c>
      <c r="E18" s="6">
        <v>27.85</v>
      </c>
      <c r="F18" s="5">
        <f t="shared" si="0"/>
        <v>13.925000000000001</v>
      </c>
      <c r="G18" s="5">
        <f t="shared" si="1"/>
        <v>55.7</v>
      </c>
    </row>
    <row r="19" spans="1:8">
      <c r="A19" s="4" t="s">
        <v>20</v>
      </c>
      <c r="B19" s="4" t="s">
        <v>21</v>
      </c>
      <c r="C19" s="41">
        <v>1260.0999999999999</v>
      </c>
      <c r="D19" s="34">
        <f t="shared" si="5"/>
        <v>315.02499999999998</v>
      </c>
      <c r="E19" s="6">
        <v>462.07</v>
      </c>
      <c r="F19" s="5">
        <f t="shared" si="0"/>
        <v>36.669311959368308</v>
      </c>
      <c r="G19" s="5">
        <f t="shared" si="1"/>
        <v>146.67724783747323</v>
      </c>
    </row>
    <row r="20" spans="1:8" ht="0.75" customHeight="1" thickBot="1">
      <c r="A20" s="33" t="s">
        <v>47</v>
      </c>
      <c r="B20" s="20" t="s">
        <v>48</v>
      </c>
      <c r="C20" s="44"/>
      <c r="D20" s="21"/>
      <c r="E20" s="24">
        <v>0</v>
      </c>
      <c r="F20" s="5" t="e">
        <f t="shared" ref="F20" si="6">E20*100/C20</f>
        <v>#DIV/0!</v>
      </c>
      <c r="G20" s="5" t="e">
        <f t="shared" ref="G20" si="7">E20*100/D20</f>
        <v>#DIV/0!</v>
      </c>
    </row>
    <row r="21" spans="1:8" ht="15.75" thickBot="1">
      <c r="A21" s="13" t="s">
        <v>22</v>
      </c>
      <c r="B21" s="14" t="s">
        <v>23</v>
      </c>
      <c r="C21" s="43">
        <f>C22</f>
        <v>68.2</v>
      </c>
      <c r="D21" s="15">
        <f>D22</f>
        <v>17.05</v>
      </c>
      <c r="E21" s="15">
        <f>E22</f>
        <v>11.36</v>
      </c>
      <c r="F21" s="16">
        <f t="shared" si="0"/>
        <v>16.656891495601172</v>
      </c>
      <c r="G21" s="35">
        <f t="shared" si="1"/>
        <v>66.62756598240469</v>
      </c>
    </row>
    <row r="22" spans="1:8" ht="15" customHeight="1" thickBot="1">
      <c r="A22" s="20" t="s">
        <v>24</v>
      </c>
      <c r="B22" s="20" t="s">
        <v>25</v>
      </c>
      <c r="C22" s="44">
        <v>68.2</v>
      </c>
      <c r="D22" s="34">
        <f>C22/4*1</f>
        <v>17.05</v>
      </c>
      <c r="E22" s="24">
        <v>11.36</v>
      </c>
      <c r="F22" s="22">
        <f t="shared" si="0"/>
        <v>16.656891495601172</v>
      </c>
      <c r="G22" s="22">
        <f t="shared" si="1"/>
        <v>66.62756598240469</v>
      </c>
    </row>
    <row r="23" spans="1:8" ht="15.75" hidden="1" thickBot="1">
      <c r="A23" s="13" t="s">
        <v>26</v>
      </c>
      <c r="B23" s="14" t="s">
        <v>27</v>
      </c>
      <c r="C23" s="43">
        <f>C24+C25</f>
        <v>0</v>
      </c>
      <c r="D23" s="15">
        <f>D24+D25</f>
        <v>0</v>
      </c>
      <c r="E23" s="15">
        <f>E24+E25</f>
        <v>0</v>
      </c>
      <c r="F23" s="16"/>
      <c r="G23" s="32"/>
    </row>
    <row r="24" spans="1:8" ht="15.75" hidden="1" thickBot="1">
      <c r="A24" s="10" t="s">
        <v>28</v>
      </c>
      <c r="B24" s="10" t="s">
        <v>33</v>
      </c>
      <c r="C24" s="46"/>
      <c r="D24" s="11">
        <f t="shared" ref="D24" si="8">C24/4</f>
        <v>0</v>
      </c>
      <c r="E24" s="11"/>
      <c r="F24" s="12"/>
      <c r="G24" s="12"/>
    </row>
    <row r="25" spans="1:8" ht="15.75" hidden="1" thickBot="1">
      <c r="A25" s="31" t="s">
        <v>29</v>
      </c>
      <c r="B25" s="31" t="s">
        <v>30</v>
      </c>
      <c r="C25" s="42"/>
      <c r="D25" s="21">
        <f>C25/4</f>
        <v>0</v>
      </c>
      <c r="E25" s="23"/>
      <c r="F25" s="22" t="e">
        <f t="shared" si="0"/>
        <v>#DIV/0!</v>
      </c>
      <c r="G25" s="22" t="e">
        <f t="shared" si="1"/>
        <v>#DIV/0!</v>
      </c>
    </row>
    <row r="26" spans="1:8" ht="1.5" customHeight="1" thickBot="1">
      <c r="A26" s="13" t="s">
        <v>44</v>
      </c>
      <c r="B26" s="14" t="s">
        <v>45</v>
      </c>
      <c r="C26" s="43">
        <f>C27</f>
        <v>0</v>
      </c>
      <c r="D26" s="15">
        <f>D27</f>
        <v>0</v>
      </c>
      <c r="E26" s="15">
        <f>E27</f>
        <v>0</v>
      </c>
      <c r="F26" s="15" t="e">
        <f>F27</f>
        <v>#DIV/0!</v>
      </c>
      <c r="G26" s="15" t="e">
        <f>G27</f>
        <v>#DIV/0!</v>
      </c>
    </row>
    <row r="27" spans="1:8" ht="15.75" hidden="1" customHeight="1">
      <c r="A27" s="10" t="s">
        <v>43</v>
      </c>
      <c r="B27" s="10" t="s">
        <v>46</v>
      </c>
      <c r="C27" s="46"/>
      <c r="D27" s="34"/>
      <c r="E27" s="11"/>
      <c r="F27" s="12" t="e">
        <f t="shared" si="0"/>
        <v>#DIV/0!</v>
      </c>
      <c r="G27" s="12" t="e">
        <f t="shared" si="1"/>
        <v>#DIV/0!</v>
      </c>
    </row>
    <row r="28" spans="1:8" ht="0.75" hidden="1" customHeight="1" thickBot="1">
      <c r="A28" s="4" t="s">
        <v>29</v>
      </c>
      <c r="B28" s="7" t="s">
        <v>30</v>
      </c>
      <c r="C28" s="42"/>
      <c r="D28" s="11"/>
      <c r="E28" s="23"/>
      <c r="F28" s="19"/>
      <c r="G28" s="19"/>
    </row>
    <row r="29" spans="1:8" ht="15.75" thickBot="1">
      <c r="A29" s="25"/>
      <c r="B29" s="13" t="s">
        <v>31</v>
      </c>
      <c r="C29" s="43">
        <f>C4+C11+C13+C16+C21+C23+C26+C9</f>
        <v>7801.3799999999992</v>
      </c>
      <c r="D29" s="15">
        <f>D4+D11+D13+D16+D21+D23+D26+D9</f>
        <v>1950.3449999999998</v>
      </c>
      <c r="E29" s="15">
        <f>E4+E11+E13+E16+E21+E23+E26+E9</f>
        <v>1279.24</v>
      </c>
      <c r="F29" s="16">
        <f t="shared" si="0"/>
        <v>16.397611704595857</v>
      </c>
      <c r="G29" s="17">
        <f t="shared" si="1"/>
        <v>65.590446818383427</v>
      </c>
      <c r="H29" s="3"/>
    </row>
    <row r="30" spans="1:8">
      <c r="A30" s="4"/>
      <c r="B30" s="26" t="s">
        <v>32</v>
      </c>
      <c r="C30" s="47"/>
      <c r="D30" s="27"/>
      <c r="E30" s="27">
        <v>-144.19999999999999</v>
      </c>
      <c r="F30" s="11"/>
      <c r="G30" s="11"/>
    </row>
    <row r="31" spans="1:8">
      <c r="A31" s="1"/>
      <c r="B31" s="1"/>
      <c r="C31" s="48"/>
    </row>
    <row r="32" spans="1:8">
      <c r="A32" s="1"/>
      <c r="B32" s="1"/>
      <c r="C32" s="48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2020-06-09T07:07:19Z</dcterms:modified>
</cp:coreProperties>
</file>